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esures" sheetId="1" state="visible" r:id="rId3"/>
    <sheet name="Heures libérée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<sst xmlns="http://schemas.openxmlformats.org/spreadsheetml/2006/main" count="53" uniqueCount="45">
  <si>
    <t xml:space="preserve">Grille de mesure du pilote Claude – service des finances</t>
  </si>
  <si>
    <t xml:space="preserve">Remplissez les cellules jaunes (valeurs de départ, puis au jour 90). Les colonnes grises se calculent. La ligne 5 est un exemple : remplacez-la.</t>
  </si>
  <si>
    <t xml:space="preserve">Processus</t>
  </si>
  <si>
    <t xml:space="preserve">Indicateur</t>
  </si>
  <si>
    <t xml:space="preserve">Unité</t>
  </si>
  <si>
    <t xml:space="preserve">Départ (jour 0)</t>
  </si>
  <si>
    <t xml:space="preserve">Jour 90</t>
  </si>
  <si>
    <t xml:space="preserve">Variation</t>
  </si>
  <si>
    <t xml:space="preserve">Variation %</t>
  </si>
  <si>
    <t xml:space="preserve">Personnes concernées</t>
  </si>
  <si>
    <t xml:space="preserve">Commentaire</t>
  </si>
  <si>
    <t xml:space="preserve">Conciliations</t>
  </si>
  <si>
    <t xml:space="preserve">Heures par mois</t>
  </si>
  <si>
    <t xml:space="preserve">h</t>
  </si>
  <si>
    <t xml:space="preserve">Exemple : remplacez par vos mesures</t>
  </si>
  <si>
    <t xml:space="preserve">Factures fournisseurs</t>
  </si>
  <si>
    <t xml:space="preserve">Analyse des écarts</t>
  </si>
  <si>
    <t xml:space="preserve">Paquet de direction</t>
  </si>
  <si>
    <t xml:space="preserve">Heures par trimestre</t>
  </si>
  <si>
    <t xml:space="preserve">Clôture</t>
  </si>
  <si>
    <t xml:space="preserve">Délai de clôture</t>
  </si>
  <si>
    <t xml:space="preserve">jours ouvrables</t>
  </si>
  <si>
    <t xml:space="preserve">Qualité</t>
  </si>
  <si>
    <t xml:space="preserve">Ajustements après clôture</t>
  </si>
  <si>
    <t xml:space="preserve">nombre / mois</t>
  </si>
  <si>
    <t xml:space="preserve">Constats d'audit liés à la préparation</t>
  </si>
  <si>
    <t xml:space="preserve">nombre / an</t>
  </si>
  <si>
    <t xml:space="preserve">Adoption</t>
  </si>
  <si>
    <t xml:space="preserve">Utilisateurs actifs chaque semaine</t>
  </si>
  <si>
    <t xml:space="preserve">personnes</t>
  </si>
  <si>
    <t xml:space="preserve">Processus avec compétence ou tâche planifiée</t>
  </si>
  <si>
    <t xml:space="preserve">nombre</t>
  </si>
  <si>
    <t xml:space="preserve">Estimation des heures libérées par année</t>
  </si>
  <si>
    <t xml:space="preserve">Tâche</t>
  </si>
  <si>
    <t xml:space="preserve">Personnes</t>
  </si>
  <si>
    <t xml:space="preserve">Heures / mois chacune</t>
  </si>
  <si>
    <t xml:space="preserve">Gain estimé</t>
  </si>
  <si>
    <t xml:space="preserve">Heures libérées / an</t>
  </si>
  <si>
    <t xml:space="preserve">Conciliations bancaires et de bilan</t>
  </si>
  <si>
    <t xml:space="preserve">Saisie des factures fournisseurs</t>
  </si>
  <si>
    <t xml:space="preserve">Analyse des écarts et commentaire</t>
  </si>
  <si>
    <t xml:space="preserve">Relances des comptes clients</t>
  </si>
  <si>
    <t xml:space="preserve">Total</t>
  </si>
  <si>
    <t xml:space="preserve">Équivalent temps plein (1 650 h/an)</t>
  </si>
  <si>
    <t xml:space="preserve">Les gains sont des estimations à confirmer par le pilote. Le temps libéré n'est pas une économie budgétaire automatique.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</si>
</sst>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%"/>
    <numFmt numFmtId="166" formatCode="0%"/>
    <numFmt numFmtId="167" formatCode="#,##0"/>
    <numFmt numFmtId="168" formatCode="0.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6F8F9"/>
        <bgColor rgb="FFCCFFFF"/>
      </patternFill>
    </fill>
    <fill>
      <patternFill patternType="solid">
        <fgColor rgb="FFFFF2CC"/>
        <bgColor rgb="FFFFFF99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6F8F9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40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7" min="5" style="0" width="12"/>
    <col collapsed="false" customWidth="true" hidden="false" outlineLevel="0" max="8" min="8" style="0" width="14"/>
    <col collapsed="false" customWidth="true" hidden="false" outlineLevel="0" max="9" min="9" style="0" width="36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customFormat="false" ht="15" hidden="false" customHeight="false" outlineLevel="0" collapsed="false">
      <c r="A5" s="4" t="s">
        <v>11</v>
      </c>
      <c r="B5" s="4" t="s">
        <v>12</v>
      </c>
      <c r="C5" s="4" t="s">
        <v>13</v>
      </c>
      <c r="D5" s="5" t="n">
        <v>16</v>
      </c>
      <c r="E5" s="5" t="n">
        <v>10</v>
      </c>
      <c r="F5" s="4" t="n">
        <f aca="false">IF(OR(D5="",E5=""),"",E5-D5)</f>
        <v>-6</v>
      </c>
      <c r="G5" s="6" t="n">
        <f aca="false">IF(OR(D5="",E5="",D5=0),"",E5/D5-1)</f>
        <v>-0.375</v>
      </c>
      <c r="H5" s="5" t="n">
        <v>2</v>
      </c>
      <c r="I5" s="7" t="s">
        <v>14</v>
      </c>
    </row>
    <row r="6" customFormat="false" ht="15" hidden="false" customHeight="false" outlineLevel="0" collapsed="false">
      <c r="A6" s="4" t="s">
        <v>15</v>
      </c>
      <c r="B6" s="4" t="s">
        <v>12</v>
      </c>
      <c r="C6" s="4" t="s">
        <v>13</v>
      </c>
      <c r="D6" s="5" t="n">
        <v>30</v>
      </c>
      <c r="E6" s="5"/>
      <c r="F6" s="4" t="str">
        <f aca="false">IF(OR(D6="",E6=""),"",E6-D6)</f>
        <v/>
      </c>
      <c r="G6" s="6" t="str">
        <f aca="false">IF(OR(D6="",E6="",D6=0),"",E6/D6-1)</f>
        <v/>
      </c>
      <c r="H6" s="5" t="n">
        <v>2</v>
      </c>
    </row>
    <row r="7" customFormat="false" ht="15" hidden="false" customHeight="false" outlineLevel="0" collapsed="false">
      <c r="A7" s="4" t="s">
        <v>16</v>
      </c>
      <c r="B7" s="4" t="s">
        <v>12</v>
      </c>
      <c r="C7" s="4" t="s">
        <v>13</v>
      </c>
      <c r="D7" s="5" t="n">
        <v>12</v>
      </c>
      <c r="E7" s="5"/>
      <c r="F7" s="4" t="str">
        <f aca="false">IF(OR(D7="",E7=""),"",E7-D7)</f>
        <v/>
      </c>
      <c r="G7" s="6" t="str">
        <f aca="false">IF(OR(D7="",E7="",D7=0),"",E7/D7-1)</f>
        <v/>
      </c>
      <c r="H7" s="5" t="n">
        <v>1</v>
      </c>
    </row>
    <row r="8" customFormat="false" ht="15" hidden="false" customHeight="false" outlineLevel="0" collapsed="false">
      <c r="A8" s="4" t="s">
        <v>17</v>
      </c>
      <c r="B8" s="4" t="s">
        <v>18</v>
      </c>
      <c r="C8" s="4" t="s">
        <v>13</v>
      </c>
      <c r="D8" s="5" t="n">
        <v>10</v>
      </c>
      <c r="E8" s="5"/>
      <c r="F8" s="4" t="str">
        <f aca="false">IF(OR(D8="",E8=""),"",E8-D8)</f>
        <v/>
      </c>
      <c r="G8" s="6" t="str">
        <f aca="false">IF(OR(D8="",E8="",D8=0),"",E8/D8-1)</f>
        <v/>
      </c>
      <c r="H8" s="5" t="n">
        <v>1</v>
      </c>
    </row>
    <row r="9" customFormat="false" ht="15" hidden="false" customHeight="false" outlineLevel="0" collapsed="false">
      <c r="A9" s="4" t="s">
        <v>19</v>
      </c>
      <c r="B9" s="4" t="s">
        <v>20</v>
      </c>
      <c r="C9" s="4" t="s">
        <v>21</v>
      </c>
      <c r="D9" s="5" t="n">
        <v>8</v>
      </c>
      <c r="E9" s="5"/>
      <c r="F9" s="4" t="str">
        <f aca="false">IF(OR(D9="",E9=""),"",E9-D9)</f>
        <v/>
      </c>
      <c r="G9" s="6" t="str">
        <f aca="false">IF(OR(D9="",E9="",D9=0),"",E9/D9-1)</f>
        <v/>
      </c>
      <c r="H9" s="5"/>
    </row>
    <row r="10" customFormat="false" ht="15" hidden="false" customHeight="false" outlineLevel="0" collapsed="false">
      <c r="A10" s="4" t="s">
        <v>22</v>
      </c>
      <c r="B10" s="4" t="s">
        <v>23</v>
      </c>
      <c r="C10" s="4" t="s">
        <v>24</v>
      </c>
      <c r="D10" s="5"/>
      <c r="E10" s="5"/>
      <c r="F10" s="4" t="str">
        <f aca="false">IF(OR(D10="",E10=""),"",E10-D10)</f>
        <v/>
      </c>
      <c r="G10" s="6" t="str">
        <f aca="false">IF(OR(D10="",E10="",D10=0),"",E10/D10-1)</f>
        <v/>
      </c>
      <c r="H10" s="5"/>
    </row>
    <row r="11" customFormat="false" ht="15" hidden="false" customHeight="false" outlineLevel="0" collapsed="false">
      <c r="A11" s="4" t="s">
        <v>22</v>
      </c>
      <c r="B11" s="4" t="s">
        <v>25</v>
      </c>
      <c r="C11" s="4" t="s">
        <v>26</v>
      </c>
      <c r="D11" s="5"/>
      <c r="E11" s="5"/>
      <c r="F11" s="4" t="str">
        <f aca="false">IF(OR(D11="",E11=""),"",E11-D11)</f>
        <v/>
      </c>
      <c r="G11" s="6" t="str">
        <f aca="false">IF(OR(D11="",E11="",D11=0),"",E11/D11-1)</f>
        <v/>
      </c>
      <c r="H11" s="5"/>
    </row>
    <row r="12" customFormat="false" ht="15" hidden="false" customHeight="false" outlineLevel="0" collapsed="false">
      <c r="A12" s="4" t="s">
        <v>27</v>
      </c>
      <c r="B12" s="4" t="s">
        <v>28</v>
      </c>
      <c r="C12" s="4" t="s">
        <v>29</v>
      </c>
      <c r="D12" s="5" t="n">
        <v>0</v>
      </c>
      <c r="E12" s="5"/>
      <c r="F12" s="4" t="str">
        <f aca="false">IF(OR(D12="",E12=""),"",E12-D12)</f>
        <v/>
      </c>
      <c r="G12" s="6" t="str">
        <f aca="false">IF(OR(D12="",E12="",D12=0),"",E12/D12-1)</f>
        <v/>
      </c>
      <c r="H12" s="5"/>
    </row>
    <row r="13" customFormat="false" ht="15" hidden="false" customHeight="false" outlineLevel="0" collapsed="false">
      <c r="A13" s="4" t="s">
        <v>27</v>
      </c>
      <c r="B13" s="4" t="s">
        <v>30</v>
      </c>
      <c r="C13" s="4" t="s">
        <v>31</v>
      </c>
      <c r="D13" s="5" t="n">
        <v>0</v>
      </c>
      <c r="E13" s="5"/>
      <c r="F13" s="4" t="str">
        <f aca="false">IF(OR(D13="",E13=""),"",E13-D13)</f>
        <v/>
      </c>
      <c r="G13" s="6" t="str">
        <f aca="false">IF(OR(D13="",E13="",D13=0),"",E13/D13-1)</f>
        <v/>
      </c>
      <c r="H13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2"/>
    <col collapsed="false" customWidth="true" hidden="false" outlineLevel="0" max="3" min="3" style="0" width="20"/>
    <col collapsed="false" customWidth="true" hidden="false" outlineLevel="0" max="4" min="4" style="0" width="12"/>
    <col collapsed="false" customWidth="true" hidden="false" outlineLevel="0" max="5" min="5" style="0" width="20"/>
  </cols>
  <sheetData>
    <row r="1" customFormat="false" ht="16.15" hidden="false" customHeight="false" outlineLevel="0" collapsed="false">
      <c r="A1" s="1" t="s">
        <v>32</v>
      </c>
    </row>
    <row r="3" customFormat="false" ht="15" hidden="false" customHeight="false" outlineLevel="0" collapsed="false">
      <c r="A3" s="8" t="s">
        <v>33</v>
      </c>
      <c r="B3" s="8" t="s">
        <v>34</v>
      </c>
      <c r="C3" s="8" t="s">
        <v>35</v>
      </c>
      <c r="D3" s="8" t="s">
        <v>36</v>
      </c>
      <c r="E3" s="8" t="s">
        <v>37</v>
      </c>
    </row>
    <row r="4" customFormat="false" ht="15" hidden="false" customHeight="false" outlineLevel="0" collapsed="false">
      <c r="A4" s="4" t="s">
        <v>38</v>
      </c>
      <c r="B4" s="5" t="n">
        <v>2</v>
      </c>
      <c r="C4" s="5" t="n">
        <v>16</v>
      </c>
      <c r="D4" s="9" t="n">
        <v>0.4</v>
      </c>
      <c r="E4" s="10" t="n">
        <f aca="false">B4*C4*D4*12</f>
        <v>153.6</v>
      </c>
    </row>
    <row r="5" customFormat="false" ht="15" hidden="false" customHeight="false" outlineLevel="0" collapsed="false">
      <c r="A5" s="4" t="s">
        <v>39</v>
      </c>
      <c r="B5" s="5" t="n">
        <v>2</v>
      </c>
      <c r="C5" s="5" t="n">
        <v>30</v>
      </c>
      <c r="D5" s="9" t="n">
        <v>0.35</v>
      </c>
      <c r="E5" s="10" t="n">
        <f aca="false">B5*C5*D5*12</f>
        <v>252</v>
      </c>
    </row>
    <row r="6" customFormat="false" ht="15" hidden="false" customHeight="false" outlineLevel="0" collapsed="false">
      <c r="A6" s="4" t="s">
        <v>40</v>
      </c>
      <c r="B6" s="5" t="n">
        <v>1</v>
      </c>
      <c r="C6" s="5" t="n">
        <v>12</v>
      </c>
      <c r="D6" s="9" t="n">
        <v>0.4</v>
      </c>
      <c r="E6" s="10" t="n">
        <f aca="false">B6*C6*D6*12</f>
        <v>57.6</v>
      </c>
    </row>
    <row r="7" customFormat="false" ht="15" hidden="false" customHeight="false" outlineLevel="0" collapsed="false">
      <c r="A7" s="4" t="s">
        <v>17</v>
      </c>
      <c r="B7" s="5" t="n">
        <v>1</v>
      </c>
      <c r="C7" s="5" t="n">
        <v>10</v>
      </c>
      <c r="D7" s="9" t="n">
        <v>0.3</v>
      </c>
      <c r="E7" s="10" t="n">
        <f aca="false">B7*C7*D7*12</f>
        <v>36</v>
      </c>
    </row>
    <row r="8" customFormat="false" ht="15" hidden="false" customHeight="false" outlineLevel="0" collapsed="false">
      <c r="A8" s="4" t="s">
        <v>41</v>
      </c>
      <c r="B8" s="5" t="n">
        <v>1</v>
      </c>
      <c r="C8" s="5" t="n">
        <v>20</v>
      </c>
      <c r="D8" s="9" t="n">
        <v>0.3</v>
      </c>
      <c r="E8" s="10" t="n">
        <f aca="false">B8*C8*D8*12</f>
        <v>72</v>
      </c>
    </row>
    <row r="10" customFormat="false" ht="15" hidden="false" customHeight="false" outlineLevel="0" collapsed="false">
      <c r="A10" s="11" t="s">
        <v>42</v>
      </c>
      <c r="E10" s="12" t="n">
        <f aca="false">SUM(E4:E8)</f>
        <v>571.2</v>
      </c>
    </row>
    <row r="11" customFormat="false" ht="15" hidden="false" customHeight="false" outlineLevel="0" collapsed="false">
      <c r="A11" s="4" t="s">
        <v>43</v>
      </c>
      <c r="E11" s="13" t="n">
        <f aca="false">E10/1650</f>
        <v>0.346181818181818</v>
      </c>
    </row>
    <row r="13" customFormat="false" ht="15" hidden="false" customHeight="false" outlineLevel="0" collapsed="false">
      <c r="A13" s="2" t="s">
        <v>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2026-09-22T18:06:14Z</dcterms:created>
  <dc:creator>openpyxl</dc:creator>
  <dc:description/>
  <dc:language>en-US</dc:language>
  <cp:lastModifiedBy/>
  <dcterms:modified xsi:type="dcterms:W3CDTF">2026-09-22T18:06:14Z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